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'дод.7'!$9:$9</definedName>
    <definedName name="_xlnm.Print_Area" localSheetId="0">'дод.7'!$B$1:$I$73</definedName>
  </definedNames>
  <calcPr fullCalcOnLoad="1"/>
</workbook>
</file>

<file path=xl/sharedStrings.xml><?xml version="1.0" encoding="utf-8"?>
<sst xmlns="http://schemas.openxmlformats.org/spreadsheetml/2006/main" count="221" uniqueCount="170">
  <si>
    <t>Загальний фонд</t>
  </si>
  <si>
    <t>Спеціальний фонд</t>
  </si>
  <si>
    <t>0110000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</si>
  <si>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</si>
  <si>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</si>
  <si>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</si>
  <si>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</si>
  <si>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1060</t>
  </si>
  <si>
    <t>0411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</si>
  <si>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</si>
  <si>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</si>
  <si>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</si>
  <si>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</si>
  <si>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</si>
  <si>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</si>
  <si>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</si>
  <si>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</si>
  <si>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</si>
  <si>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r>
      <t>Перелік місцевих (регіональних) програм, які фінансуватимуться за рахунок коштів
Чернігівського районного бюджету  у 2017 році</t>
    </r>
    <r>
      <rPr>
        <b/>
        <vertAlign val="superscript"/>
        <sz val="14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</si>
  <si>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t>0118600</t>
  </si>
  <si>
    <t>0128600</t>
  </si>
  <si>
    <t>0133</t>
  </si>
  <si>
    <t>Програма відшкодування депутатам районної ради витрат на проїзд для участі в пленарних засіданнях районної ради, засіданнях президії, постійних комісій та тимчасових контрольних комісій районної ради</t>
  </si>
  <si>
    <t>0300000</t>
  </si>
  <si>
    <r>
      <t xml:space="preserve">Районна рада </t>
    </r>
  </si>
  <si>
    <t>Районна рада</t>
  </si>
  <si>
    <t xml:space="preserve">Чернігівська районна державна адміністрація </t>
  </si>
  <si>
    <t>0312010</t>
  </si>
  <si>
    <t>0731</t>
  </si>
  <si>
    <t>Інші видатки</t>
  </si>
  <si>
    <t>Цільова соціальна програма протидії ВІЛ-інфекції/СНІДу на 2015-2018 роки у Чернігівському районі</t>
  </si>
  <si>
    <t>0312180</t>
  </si>
  <si>
    <t>0726</t>
  </si>
  <si>
    <t>Програма розвитку цивільного захисту Чернігівського району на 2016-2020 роки</t>
  </si>
  <si>
    <t>0312220</t>
  </si>
  <si>
    <t>0763</t>
  </si>
  <si>
    <t>0313132</t>
  </si>
  <si>
    <t>1040</t>
  </si>
  <si>
    <t>Районна Програма оздоровлення та відпочинку дітей Чернігівського району на 2016-2020 роки</t>
  </si>
  <si>
    <t>0313140</t>
  </si>
  <si>
    <t>0313133</t>
  </si>
  <si>
    <t>0313134</t>
  </si>
  <si>
    <t>0316060</t>
  </si>
  <si>
    <t>0620</t>
  </si>
  <si>
    <t>Благоустрій міст, сіл, селищ</t>
  </si>
  <si>
    <t xml:space="preserve">Програма перевезення та поховання померлих та загиблих осіб на території Чернігівського району на 2013-2017 роки </t>
  </si>
  <si>
    <t>0315010</t>
  </si>
  <si>
    <t>0810</t>
  </si>
  <si>
    <t>Проведення навчально-тренувальних зборів і змагань</t>
  </si>
  <si>
    <t>Програма розвитку фізичної культури та спорту в Чернігівському районі</t>
  </si>
  <si>
    <t>0315020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</si>
  <si>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</si>
  <si>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>0315030</t>
  </si>
  <si>
    <t>Утримання апарату управління громадських фізкультурно-спортивних організацій</t>
  </si>
  <si>
    <t>0317450</t>
  </si>
  <si>
    <t>0317810</t>
  </si>
  <si>
    <t>0320</t>
  </si>
  <si>
    <t>Видатки на запобігання та ліквідацію надзвичайних ситуацій та наслідків стихійного лиха</t>
  </si>
  <si>
    <t>0318600</t>
  </si>
  <si>
    <t>0318106</t>
  </si>
  <si>
    <t>Надання державного пільгового кредиту індивідуальним сільським забудовникам</t>
  </si>
  <si>
    <t xml:space="preserve">Районна програма підтримки індивідуального житлового будівництва на селі "Власний дім" </t>
  </si>
  <si>
    <t>1010000</t>
  </si>
  <si>
    <t>Відділ освіти районної державної адміністрації</t>
  </si>
  <si>
    <t>1011090</t>
  </si>
  <si>
    <t>0960</t>
  </si>
  <si>
    <t>Районна цільова програма підтримки обдарованої учнівської молоді на 2017 рік</t>
  </si>
  <si>
    <t>1011020</t>
  </si>
  <si>
    <t>0921</t>
  </si>
  <si>
    <t>Програма розвитку освіти Чернігівського району на 2013-2017 роки</t>
  </si>
  <si>
    <t>1500000</t>
  </si>
  <si>
    <t>Управління соціального захисту населення районної державної адміністрації</t>
  </si>
  <si>
    <t>1513400</t>
  </si>
  <si>
    <t>1090</t>
  </si>
  <si>
    <t>Інші видатки на соціальний захист населення</t>
  </si>
  <si>
    <t xml:space="preserve">Районна Програма надання адресної одноразової грошової допомоги </t>
  </si>
  <si>
    <t>1513180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</si>
  <si>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</si>
  <si>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</si>
  <si>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Районна Програма по наданню соціальних послуг</t>
  </si>
  <si>
    <t>1513200</t>
  </si>
  <si>
    <t>1030</t>
  </si>
  <si>
    <t>Фінансова підтримка громадських організацій інвалідів і ветеранів</t>
  </si>
  <si>
    <t>2010000</t>
  </si>
  <si>
    <t>Служба у справах дітей районної державної адміністрації</t>
  </si>
  <si>
    <t>2013110</t>
  </si>
  <si>
    <t>2410000</t>
  </si>
  <si>
    <t>Відділ  культури і туризму районної державної адміністрації</t>
  </si>
  <si>
    <t>2414060</t>
  </si>
  <si>
    <t>0824</t>
  </si>
  <si>
    <t>Бібліотеки</t>
  </si>
  <si>
    <t>Програма розвитку культури та туризму в Чернігівському районі</t>
  </si>
  <si>
    <t>2414070</t>
  </si>
  <si>
    <t>Музеї і виставки</t>
  </si>
  <si>
    <t>2414090</t>
  </si>
  <si>
    <t>0828</t>
  </si>
  <si>
    <t>2414100</t>
  </si>
  <si>
    <t>Школи естетичного виховання дітей</t>
  </si>
  <si>
    <t>2414200</t>
  </si>
  <si>
    <t>0829</t>
  </si>
  <si>
    <t>2414030</t>
  </si>
  <si>
    <t>0822</t>
  </si>
  <si>
    <t>2417210</t>
  </si>
  <si>
    <t>0830</t>
  </si>
  <si>
    <t>Книговидання</t>
  </si>
  <si>
    <t>грн.</t>
  </si>
  <si>
    <t>0310000</t>
  </si>
  <si>
    <t>0328600</t>
  </si>
  <si>
    <t>1000000</t>
  </si>
  <si>
    <t>1510000</t>
  </si>
  <si>
    <t>2000000</t>
  </si>
  <si>
    <t>2400000</t>
  </si>
  <si>
    <t>Програма забезпечення пожежної безпеки на території Чернігівського району на 2016-2020 роки</t>
  </si>
  <si>
    <t xml:space="preserve">Програма розвитку цивільного захисту Чернігівського району на 2016-2020 роки     </t>
  </si>
  <si>
    <t>Районна Програма збереження документів, які не належать до Національного архівного фонду України</t>
  </si>
  <si>
    <t xml:space="preserve">Районна цільова соціальна програма протидії захворюванню на туберкульоз </t>
  </si>
  <si>
    <t>Районна цільова соціальна програма безкоштовного зубопротезування учасників антитерористичної операції</t>
  </si>
  <si>
    <t>Районна  цільова Програма розвитку сімейних форм виховання дітей-сиріт та  дітей, позбавлених батьківського піклування, подолання дитячої безпритульності та бездоглядності</t>
  </si>
  <si>
    <t>Районна Програма "Молодь Чернігівського району"</t>
  </si>
  <si>
    <t xml:space="preserve">Програма розвитку малого і середнього підприємництва Чернігівського району </t>
  </si>
  <si>
    <t>Районна Програма фінансового забезпечення нагородження відзнаками районної державної адміністрації та районної ради</t>
  </si>
  <si>
    <t>Додаток 7</t>
  </si>
  <si>
    <t>до рішення Чернігівської районної ради</t>
  </si>
  <si>
    <t>Про районний бюджет на 2017 рік</t>
  </si>
  <si>
    <t>Районна Програма висвітлення діяльності Чернігівської районної державної адміністрації та Чернігівської районної ради в районній газеті «Наш край» на 2016-2020 роки</t>
  </si>
  <si>
    <t>0120000</t>
  </si>
  <si>
    <t xml:space="preserve">Начальник фінансового управління </t>
  </si>
  <si>
    <t xml:space="preserve">Чернігівської районної державної адміністрації </t>
  </si>
  <si>
    <t>Л.І. Потапенко</t>
  </si>
  <si>
    <t>Районна цільова програма розвитку дошкільної освіти на 2011-2017 роки</t>
  </si>
  <si>
    <t>Програма забезпечення безоплатним харчуванням дітей із сімей учасників АТО на 2017 рік</t>
  </si>
  <si>
    <t xml:space="preserve">        грудня  2016 року </t>
  </si>
  <si>
    <t>8600</t>
  </si>
  <si>
    <t>2010</t>
  </si>
  <si>
    <t>2180</t>
  </si>
  <si>
    <t>2220</t>
  </si>
  <si>
    <t>5011</t>
  </si>
  <si>
    <t>5023</t>
  </si>
  <si>
    <t>5033</t>
  </si>
  <si>
    <t>6060</t>
  </si>
  <si>
    <t>7450</t>
  </si>
  <si>
    <t>7810</t>
  </si>
  <si>
    <t>1020</t>
  </si>
  <si>
    <t>3181</t>
  </si>
  <si>
    <t>3202</t>
  </si>
  <si>
    <t>3400</t>
  </si>
  <si>
    <t>4030</t>
  </si>
  <si>
    <t>4060</t>
  </si>
  <si>
    <t>4070</t>
  </si>
  <si>
    <t>4090</t>
  </si>
  <si>
    <t>4100</t>
  </si>
  <si>
    <t>4200</t>
  </si>
  <si>
    <t>7213</t>
  </si>
  <si>
    <t>Багатопрофільна стаціонарна медична допомога населенню</t>
  </si>
  <si>
    <t>Первинна медична допомога населенню</t>
  </si>
  <si>
    <t>Інші заходи в галузі охорони здоров’я</t>
  </si>
  <si>
    <t>Програми і заходи центрів соціальних служб для сім'ї, дітей та молоді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</si>
  <si>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</si>
  <si>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</si>
  <si>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Заходи державної політики з питань молоді</t>
  </si>
  <si>
    <t>Сприяння розвитку малого та середнього підприємництва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</si>
  <si>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</si>
  <si>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</si>
  <si>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Заходи державної політики з питань дітей та їх соціального захисту</t>
  </si>
  <si>
    <t xml:space="preserve">Районна  цільова Програма розвитку сімейних форм виховання дітей-сиріт та  дітей, позбавлених батьківського піклування, подолання дитячої безпритульності та бездоглядності </t>
  </si>
  <si>
    <t>Районна Програма "Ветеран"</t>
  </si>
  <si>
    <t>Фiлармонiї, музичнi колективи i ансамблі та iншi мистецькі  заклади та заходи</t>
  </si>
  <si>
    <t>Палаци i будинки культури, клуби та iншi заклади клубного типу</t>
  </si>
  <si>
    <t>Iншi культурно-освiтнi заклади та заходи</t>
  </si>
  <si>
    <t>Програма підтримки сім'ї, забезпечення гендерної рівності та протидії торгівлі людьми на період до 2020 року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</si>
</sst>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vertAlign val="superscript"/>
      <sz val="14"/>
      <name val="Times New Roman"/>
      <family val="1"/>
    </font>
    <font>
      <b/>
      <sz val="11"/>
      <color indexed="8"/>
      <name val="Times New Roman"/>
      <family val="0"/>
    </font>
    <font>
      <sz val="10"/>
      <color indexed="10"/>
      <name val="Times New Roman"/>
      <family val="0"/>
    </font>
    <font>
      <sz val="14"/>
      <name val="Times New Roman"/>
      <family val="0"/>
    </font>
    <font>
      <sz val="14"/>
      <color indexed="10"/>
      <name val="Times New Roman"/>
      <family val="0"/>
    </font>
    <font>
      <sz val="11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4">
    <xf numFmtId="0" fontId="2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9" fillId="26" borderId="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0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justify" vertical="center" wrapText="1"/>
    </xf>
    <xf numFmtId="0" fontId="28" fillId="0" borderId="12" xfId="0" applyFont="1" applyBorder="1" applyAlignment="1">
      <alignment horizontal="center" vertical="center" wrapText="1"/>
    </xf>
    <xf numFmtId="192" fontId="29" fillId="0" borderId="12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49" fontId="28" fillId="0" borderId="1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49" fontId="28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justify" vertical="center" wrapText="1"/>
    </xf>
    <xf numFmtId="0" fontId="28" fillId="0" borderId="12" xfId="0" applyFont="1" applyBorder="1" applyAlignment="1">
      <alignment horizontal="center" vertical="center" wrapText="1"/>
    </xf>
    <xf numFmtId="192" fontId="42" fillId="0" borderId="12" xfId="95" applyNumberFormat="1" applyFont="1" applyBorder="1">
      <alignment vertical="top"/>
      <protection/>
    </xf>
    <xf numFmtId="0" fontId="27" fillId="0" borderId="0" xfId="0" applyFont="1" applyFill="1" applyAlignment="1">
      <alignment/>
    </xf>
    <xf numFmtId="49" fontId="27" fillId="0" borderId="12" xfId="0" applyNumberFormat="1" applyFont="1" applyBorder="1" applyAlignment="1">
      <alignment horizontal="center" vertical="center" wrapText="1"/>
    </xf>
    <xf numFmtId="192" fontId="42" fillId="0" borderId="12" xfId="95" applyNumberFormat="1" applyFont="1" applyBorder="1" applyAlignment="1">
      <alignment vertical="center"/>
      <protection/>
    </xf>
    <xf numFmtId="0" fontId="28" fillId="0" borderId="0" xfId="0" applyFont="1" applyFill="1" applyAlignment="1">
      <alignment vertical="center"/>
    </xf>
    <xf numFmtId="49" fontId="28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8" fillId="26" borderId="12" xfId="0" applyFont="1" applyFill="1" applyBorder="1" applyAlignment="1">
      <alignment horizontal="center" vertical="center" wrapText="1"/>
    </xf>
    <xf numFmtId="49" fontId="28" fillId="26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2" fontId="28" fillId="0" borderId="12" xfId="0" applyNumberFormat="1" applyFont="1" applyBorder="1" applyAlignment="1" quotePrefix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2" fontId="28" fillId="0" borderId="12" xfId="105" applyNumberFormat="1" applyFont="1" applyBorder="1" applyAlignment="1" quotePrefix="1">
      <alignment horizontal="center" vertical="center" wrapText="1"/>
      <protection/>
    </xf>
    <xf numFmtId="2" fontId="28" fillId="0" borderId="12" xfId="105" applyNumberFormat="1" applyFont="1" applyBorder="1" applyAlignment="1">
      <alignment horizontal="center" vertical="center" wrapText="1"/>
      <protection/>
    </xf>
    <xf numFmtId="2" fontId="27" fillId="0" borderId="12" xfId="105" applyNumberFormat="1" applyFont="1" applyBorder="1" applyAlignment="1" quotePrefix="1">
      <alignment horizontal="center" vertical="center" wrapText="1"/>
      <protection/>
    </xf>
    <xf numFmtId="2" fontId="27" fillId="0" borderId="12" xfId="105" applyNumberFormat="1" applyFont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8" fillId="26" borderId="0" xfId="0" applyFont="1" applyFill="1" applyAlignment="1">
      <alignment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92" fontId="42" fillId="0" borderId="12" xfId="95" applyNumberFormat="1" applyFont="1" applyBorder="1" applyAlignment="1">
      <alignment horizontal="center" vertical="center"/>
      <protection/>
    </xf>
    <xf numFmtId="2" fontId="27" fillId="0" borderId="12" xfId="105" applyNumberFormat="1" applyFont="1" applyBorder="1" applyAlignment="1" quotePrefix="1">
      <alignment horizontal="center" vertical="center" wrapText="1"/>
      <protection/>
    </xf>
    <xf numFmtId="2" fontId="27" fillId="0" borderId="12" xfId="105" applyNumberFormat="1" applyFont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2" fontId="27" fillId="0" borderId="12" xfId="105" applyNumberFormat="1" applyFont="1" applyFill="1" applyBorder="1" applyAlignment="1">
      <alignment horizontal="center" vertical="center" wrapText="1"/>
      <protection/>
    </xf>
    <xf numFmtId="0" fontId="43" fillId="0" borderId="0" xfId="0" applyFont="1" applyFill="1" applyBorder="1" applyAlignment="1">
      <alignment horizontal="center"/>
    </xf>
    <xf numFmtId="0" fontId="43" fillId="0" borderId="0" xfId="0" applyNumberFormat="1" applyFont="1" applyFill="1" applyAlignment="1" applyProtection="1">
      <alignment/>
      <protection/>
    </xf>
    <xf numFmtId="2" fontId="28" fillId="0" borderId="12" xfId="105" applyNumberFormat="1" applyFont="1" applyBorder="1" applyAlignment="1">
      <alignment horizontal="center" vertical="center" wrapText="1"/>
      <protection/>
    </xf>
    <xf numFmtId="0" fontId="28" fillId="0" borderId="0" xfId="0" applyFont="1" applyFill="1" applyAlignment="1">
      <alignment/>
    </xf>
    <xf numFmtId="0" fontId="28" fillId="0" borderId="12" xfId="0" applyFont="1" applyBorder="1" applyAlignment="1" quotePrefix="1">
      <alignment horizontal="center" vertical="center" wrapText="1"/>
    </xf>
    <xf numFmtId="0" fontId="28" fillId="0" borderId="12" xfId="105" applyFont="1" applyBorder="1" applyAlignment="1" quotePrefix="1">
      <alignment horizontal="center" vertical="center" wrapText="1"/>
      <protection/>
    </xf>
    <xf numFmtId="0" fontId="27" fillId="0" borderId="12" xfId="105" applyFont="1" applyBorder="1" applyAlignment="1" quotePrefix="1">
      <alignment horizontal="center" vertical="center" wrapText="1"/>
      <protection/>
    </xf>
    <xf numFmtId="0" fontId="27" fillId="0" borderId="12" xfId="105" applyFont="1" applyBorder="1" applyAlignment="1" quotePrefix="1">
      <alignment horizontal="center" vertical="center" wrapText="1"/>
      <protection/>
    </xf>
    <xf numFmtId="49" fontId="27" fillId="26" borderId="12" xfId="0" applyNumberFormat="1" applyFont="1" applyFill="1" applyBorder="1" applyAlignment="1">
      <alignment horizontal="center" vertical="center"/>
    </xf>
    <xf numFmtId="49" fontId="27" fillId="26" borderId="12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 quotePrefix="1">
      <alignment horizontal="center" vertical="center" wrapText="1"/>
    </xf>
    <xf numFmtId="2" fontId="28" fillId="0" borderId="12" xfId="0" applyNumberFormat="1" applyFont="1" applyFill="1" applyBorder="1" applyAlignment="1" quotePrefix="1">
      <alignment horizontal="center" vertical="center" wrapText="1"/>
    </xf>
    <xf numFmtId="49" fontId="28" fillId="0" borderId="12" xfId="105" applyNumberFormat="1" applyFont="1" applyBorder="1" applyAlignment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192" fontId="28" fillId="0" borderId="12" xfId="95" applyNumberFormat="1" applyFont="1" applyBorder="1" applyAlignment="1">
      <alignment horizontal="center" vertical="center"/>
      <protection/>
    </xf>
    <xf numFmtId="49" fontId="28" fillId="0" borderId="12" xfId="0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192" fontId="27" fillId="0" borderId="12" xfId="95" applyNumberFormat="1" applyFont="1" applyBorder="1" applyAlignment="1">
      <alignment horizontal="center" vertical="center"/>
      <protection/>
    </xf>
    <xf numFmtId="192" fontId="28" fillId="0" borderId="12" xfId="95" applyNumberFormat="1" applyFont="1" applyBorder="1" applyAlignment="1">
      <alignment horizontal="center" vertical="center"/>
      <protection/>
    </xf>
    <xf numFmtId="192" fontId="27" fillId="0" borderId="12" xfId="0" applyNumberFormat="1" applyFont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27" fillId="0" borderId="12" xfId="105" applyFont="1" applyFill="1" applyBorder="1" applyAlignment="1" quotePrefix="1">
      <alignment horizontal="center" vertical="center" wrapText="1"/>
      <protection/>
    </xf>
    <xf numFmtId="2" fontId="27" fillId="0" borderId="12" xfId="105" applyNumberFormat="1" applyFont="1" applyFill="1" applyBorder="1" applyAlignment="1" quotePrefix="1">
      <alignment horizontal="center" vertical="center" wrapText="1"/>
      <protection/>
    </xf>
    <xf numFmtId="49" fontId="27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44" fillId="0" borderId="0" xfId="0" applyNumberFormat="1" applyFont="1" applyFill="1" applyAlignment="1" applyProtection="1">
      <alignment/>
      <protection/>
    </xf>
    <xf numFmtId="0" fontId="45" fillId="0" borderId="0" xfId="0" applyNumberFormat="1" applyFont="1" applyFill="1" applyAlignment="1" applyProtection="1">
      <alignment/>
      <protection/>
    </xf>
    <xf numFmtId="0" fontId="44" fillId="0" borderId="0" xfId="0" applyFont="1" applyFill="1" applyAlignment="1">
      <alignment/>
    </xf>
    <xf numFmtId="0" fontId="28" fillId="0" borderId="12" xfId="105" applyFont="1" applyFill="1" applyBorder="1" applyAlignment="1" quotePrefix="1">
      <alignment horizontal="center" vertical="center" wrapText="1"/>
      <protection/>
    </xf>
    <xf numFmtId="2" fontId="28" fillId="0" borderId="12" xfId="105" applyNumberFormat="1" applyFont="1" applyFill="1" applyBorder="1" applyAlignment="1" quotePrefix="1">
      <alignment horizontal="center" vertical="center" wrapText="1"/>
      <protection/>
    </xf>
    <xf numFmtId="2" fontId="27" fillId="0" borderId="12" xfId="105" applyNumberFormat="1" applyFont="1" applyFill="1" applyBorder="1" applyAlignment="1">
      <alignment horizontal="center" vertical="center" wrapText="1"/>
      <protection/>
    </xf>
    <xf numFmtId="192" fontId="42" fillId="0" borderId="12" xfId="95" applyNumberFormat="1" applyFont="1" applyFill="1" applyBorder="1" applyAlignment="1">
      <alignment horizontal="center" vertical="center"/>
      <protection/>
    </xf>
    <xf numFmtId="4" fontId="27" fillId="0" borderId="12" xfId="0" applyNumberFormat="1" applyFont="1" applyFill="1" applyBorder="1" applyAlignment="1">
      <alignment horizontal="center" vertical="center"/>
    </xf>
    <xf numFmtId="4" fontId="28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vertical="center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/>
      <protection/>
    </xf>
    <xf numFmtId="4" fontId="27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applyProtection="1">
      <alignment/>
      <protection/>
    </xf>
    <xf numFmtId="0" fontId="28" fillId="0" borderId="12" xfId="0" applyNumberFormat="1" applyFont="1" applyFill="1" applyBorder="1" applyAlignment="1" applyProtection="1">
      <alignment/>
      <protection/>
    </xf>
    <xf numFmtId="4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/>
    </xf>
    <xf numFmtId="4" fontId="46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2" fontId="28" fillId="0" borderId="12" xfId="105" applyNumberFormat="1" applyFont="1" applyFill="1" applyBorder="1" applyAlignment="1">
      <alignment horizontal="center" vertical="center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28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3"/>
  <sheetViews>
    <sheetView tabSelected="1" view="pageBreakPreview" zoomScale="90" zoomScaleSheetLayoutView="90" zoomScalePageLayoutView="0" workbookViewId="0" topLeftCell="B55">
      <selection activeCell="I62" sqref="I62"/>
    </sheetView>
  </sheetViews>
  <sheetFormatPr defaultColWidth="9.16015625" defaultRowHeight="12.75"/>
  <cols>
    <col min="1" max="1" width="3.83203125" style="3" hidden="1" customWidth="1"/>
    <col min="2" max="2" width="16.5" style="10" customWidth="1"/>
    <col min="3" max="3" width="15.5" style="10" customWidth="1"/>
    <col min="4" max="4" width="17.83203125" style="10" customWidth="1"/>
    <col min="5" max="5" width="54" style="3" customWidth="1"/>
    <col min="6" max="6" width="74.33203125" style="3" customWidth="1"/>
    <col min="7" max="7" width="21.16015625" style="50" customWidth="1"/>
    <col min="8" max="8" width="22.66015625" style="3" customWidth="1"/>
    <col min="9" max="9" width="21.16015625" style="3" customWidth="1"/>
    <col min="10" max="16384" width="9.16015625" style="2" customWidth="1"/>
  </cols>
  <sheetData>
    <row r="1" spans="7:9" ht="15">
      <c r="G1" s="106" t="s">
        <v>121</v>
      </c>
      <c r="H1" s="106"/>
      <c r="I1" s="106"/>
    </row>
    <row r="2" spans="7:9" ht="15.75">
      <c r="G2" s="12" t="s">
        <v>122</v>
      </c>
      <c r="H2" s="16"/>
      <c r="I2" s="16"/>
    </row>
    <row r="3" spans="7:9" ht="15.75">
      <c r="G3" s="12" t="s">
        <v>131</v>
      </c>
      <c r="H3" s="16"/>
      <c r="I3" s="16"/>
    </row>
    <row r="4" spans="7:9" ht="15.75">
      <c r="G4" s="12" t="s">
        <v>123</v>
      </c>
      <c r="H4" s="16"/>
      <c r="I4" s="16"/>
    </row>
    <row r="5" spans="7:9" ht="15">
      <c r="G5" s="16"/>
      <c r="H5" s="16"/>
      <c r="I5" s="16"/>
    </row>
    <row r="6" spans="1:9" ht="61.5" customHeight="1">
      <c r="A6" s="1"/>
      <c r="B6" s="107" t="s">
        <v>18</v>
      </c>
      <c r="C6" s="108"/>
      <c r="D6" s="108"/>
      <c r="E6" s="108"/>
      <c r="F6" s="108"/>
      <c r="G6" s="108"/>
      <c r="H6" s="108"/>
      <c r="I6" s="108"/>
    </row>
    <row r="7" spans="2:9" ht="18.75">
      <c r="B7" s="85"/>
      <c r="C7" s="86"/>
      <c r="D7" s="86"/>
      <c r="E7" s="13"/>
      <c r="F7" s="13"/>
      <c r="G7" s="49"/>
      <c r="H7" s="14"/>
      <c r="I7" s="87" t="s">
        <v>105</v>
      </c>
    </row>
    <row r="8" spans="1:9" ht="107.25" customHeight="1">
      <c r="A8" s="88"/>
      <c r="B8" s="89" t="s">
        <v>11</v>
      </c>
      <c r="C8" s="89" t="s">
        <v>12</v>
      </c>
      <c r="D8" s="5" t="s">
        <v>17</v>
      </c>
      <c r="E8" s="89" t="s">
        <v>10</v>
      </c>
      <c r="F8" s="6" t="s">
        <v>5</v>
      </c>
      <c r="G8" s="84" t="s">
        <v>0</v>
      </c>
      <c r="H8" s="66" t="s">
        <v>1</v>
      </c>
      <c r="I8" s="66" t="s">
        <v>6</v>
      </c>
    </row>
    <row r="9" spans="1:9" s="102" customFormat="1" ht="21" customHeight="1">
      <c r="A9" s="100"/>
      <c r="B9" s="89">
        <v>1</v>
      </c>
      <c r="C9" s="89">
        <v>2</v>
      </c>
      <c r="D9" s="5">
        <v>3</v>
      </c>
      <c r="E9" s="89">
        <v>4</v>
      </c>
      <c r="F9" s="6">
        <v>5</v>
      </c>
      <c r="G9" s="101">
        <v>6</v>
      </c>
      <c r="H9" s="66">
        <v>7</v>
      </c>
      <c r="I9" s="66">
        <v>8</v>
      </c>
    </row>
    <row r="10" spans="1:9" s="24" customFormat="1" ht="22.5" customHeight="1">
      <c r="A10" s="90"/>
      <c r="B10" s="22" t="s">
        <v>3</v>
      </c>
      <c r="C10" s="22"/>
      <c r="D10" s="22"/>
      <c r="E10" s="18" t="s">
        <v>25</v>
      </c>
      <c r="F10" s="23"/>
      <c r="G10" s="67">
        <f>G11+G13</f>
        <v>155000</v>
      </c>
      <c r="H10" s="67">
        <f>H11</f>
        <v>0</v>
      </c>
      <c r="I10" s="44">
        <f>H10+G10</f>
        <v>155000</v>
      </c>
    </row>
    <row r="11" spans="1:9" s="4" customFormat="1" ht="26.25" customHeight="1">
      <c r="A11" s="91"/>
      <c r="B11" s="22" t="s">
        <v>2</v>
      </c>
      <c r="C11" s="22"/>
      <c r="D11" s="22"/>
      <c r="E11" s="18" t="s">
        <v>24</v>
      </c>
      <c r="F11" s="20"/>
      <c r="G11" s="67">
        <f>G12</f>
        <v>40000</v>
      </c>
      <c r="H11" s="67">
        <f>H12</f>
        <v>0</v>
      </c>
      <c r="I11" s="67">
        <f>I12</f>
        <v>40000</v>
      </c>
    </row>
    <row r="12" spans="1:9" s="4" customFormat="1" ht="60">
      <c r="A12" s="91"/>
      <c r="B12" s="30" t="s">
        <v>19</v>
      </c>
      <c r="C12" s="17" t="s">
        <v>132</v>
      </c>
      <c r="D12" s="17" t="s">
        <v>21</v>
      </c>
      <c r="E12" s="25" t="s">
        <v>29</v>
      </c>
      <c r="F12" s="19" t="s">
        <v>22</v>
      </c>
      <c r="G12" s="83">
        <v>40000</v>
      </c>
      <c r="H12" s="68">
        <v>0</v>
      </c>
      <c r="I12" s="44">
        <f aca="true" t="shared" si="0" ref="I12:I60">H12+G12</f>
        <v>40000</v>
      </c>
    </row>
    <row r="13" spans="1:9" s="21" customFormat="1" ht="27.75" customHeight="1">
      <c r="A13" s="92"/>
      <c r="B13" s="58" t="s">
        <v>125</v>
      </c>
      <c r="C13" s="73"/>
      <c r="D13" s="73"/>
      <c r="E13" s="18" t="s">
        <v>24</v>
      </c>
      <c r="F13" s="74"/>
      <c r="G13" s="93">
        <f>G14</f>
        <v>115000</v>
      </c>
      <c r="H13" s="93">
        <f>H14</f>
        <v>0</v>
      </c>
      <c r="I13" s="93">
        <f>I14</f>
        <v>115000</v>
      </c>
    </row>
    <row r="14" spans="1:9" s="4" customFormat="1" ht="30">
      <c r="A14" s="91"/>
      <c r="B14" s="30" t="s">
        <v>20</v>
      </c>
      <c r="C14" s="17" t="s">
        <v>132</v>
      </c>
      <c r="D14" s="17" t="s">
        <v>21</v>
      </c>
      <c r="E14" s="25" t="s">
        <v>29</v>
      </c>
      <c r="F14" s="19" t="s">
        <v>114</v>
      </c>
      <c r="G14" s="83">
        <v>115000</v>
      </c>
      <c r="H14" s="68">
        <v>0</v>
      </c>
      <c r="I14" s="44">
        <f t="shared" si="0"/>
        <v>115000</v>
      </c>
    </row>
    <row r="15" spans="1:9" s="28" customFormat="1" ht="28.5" customHeight="1">
      <c r="A15" s="94"/>
      <c r="B15" s="57" t="s">
        <v>23</v>
      </c>
      <c r="C15" s="26"/>
      <c r="D15" s="26"/>
      <c r="E15" s="18" t="s">
        <v>26</v>
      </c>
      <c r="F15" s="27"/>
      <c r="G15" s="82">
        <f>G16</f>
        <v>1891200</v>
      </c>
      <c r="H15" s="82">
        <f>H16</f>
        <v>120000</v>
      </c>
      <c r="I15" s="82">
        <f>I16</f>
        <v>2011200</v>
      </c>
    </row>
    <row r="16" spans="1:9" s="28" customFormat="1" ht="28.5" customHeight="1">
      <c r="A16" s="94"/>
      <c r="B16" s="57" t="s">
        <v>106</v>
      </c>
      <c r="C16" s="26"/>
      <c r="D16" s="26"/>
      <c r="E16" s="18" t="s">
        <v>26</v>
      </c>
      <c r="F16" s="27"/>
      <c r="G16" s="82">
        <f>SUM(G17:G36)</f>
        <v>1891200</v>
      </c>
      <c r="H16" s="82">
        <f>SUM(H17:H36)</f>
        <v>120000</v>
      </c>
      <c r="I16" s="82">
        <f>SUM(I17:I36)</f>
        <v>2011200</v>
      </c>
    </row>
    <row r="17" spans="1:9" s="28" customFormat="1" ht="30">
      <c r="A17" s="94"/>
      <c r="B17" s="30" t="s">
        <v>27</v>
      </c>
      <c r="C17" s="30" t="s">
        <v>133</v>
      </c>
      <c r="D17" s="30" t="s">
        <v>28</v>
      </c>
      <c r="E17" s="29" t="s">
        <v>153</v>
      </c>
      <c r="F17" s="31" t="s">
        <v>30</v>
      </c>
      <c r="G17" s="83">
        <v>20000</v>
      </c>
      <c r="H17" s="68">
        <v>0</v>
      </c>
      <c r="I17" s="44">
        <f t="shared" si="0"/>
        <v>20000</v>
      </c>
    </row>
    <row r="18" spans="1:9" s="4" customFormat="1" ht="30" customHeight="1">
      <c r="A18" s="91"/>
      <c r="B18" s="30" t="s">
        <v>27</v>
      </c>
      <c r="C18" s="30" t="s">
        <v>133</v>
      </c>
      <c r="D18" s="30" t="s">
        <v>28</v>
      </c>
      <c r="E18" s="29" t="s">
        <v>153</v>
      </c>
      <c r="F18" s="110" t="s">
        <v>115</v>
      </c>
      <c r="G18" s="83">
        <v>117700</v>
      </c>
      <c r="H18" s="68">
        <v>0</v>
      </c>
      <c r="I18" s="44">
        <f t="shared" si="0"/>
        <v>117700</v>
      </c>
    </row>
    <row r="19" spans="1:9" s="4" customFormat="1" ht="28.5" customHeight="1">
      <c r="A19" s="91"/>
      <c r="B19" s="30" t="s">
        <v>31</v>
      </c>
      <c r="C19" s="41" t="s">
        <v>134</v>
      </c>
      <c r="D19" s="41" t="s">
        <v>32</v>
      </c>
      <c r="E19" s="59" t="s">
        <v>154</v>
      </c>
      <c r="F19" s="110"/>
      <c r="G19" s="83">
        <v>200000</v>
      </c>
      <c r="H19" s="68">
        <v>0</v>
      </c>
      <c r="I19" s="44">
        <f t="shared" si="0"/>
        <v>200000</v>
      </c>
    </row>
    <row r="20" spans="1:9" s="4" customFormat="1" ht="28.5" customHeight="1">
      <c r="A20" s="91"/>
      <c r="B20" s="30" t="s">
        <v>31</v>
      </c>
      <c r="C20" s="41" t="s">
        <v>134</v>
      </c>
      <c r="D20" s="41" t="s">
        <v>32</v>
      </c>
      <c r="E20" s="59" t="s">
        <v>154</v>
      </c>
      <c r="F20" s="19" t="s">
        <v>33</v>
      </c>
      <c r="G20" s="83">
        <v>600</v>
      </c>
      <c r="H20" s="68">
        <v>0</v>
      </c>
      <c r="I20" s="44">
        <f t="shared" si="0"/>
        <v>600</v>
      </c>
    </row>
    <row r="21" spans="1:9" s="4" customFormat="1" ht="28.5" customHeight="1">
      <c r="A21" s="91"/>
      <c r="B21" s="30" t="s">
        <v>34</v>
      </c>
      <c r="C21" s="30" t="s">
        <v>135</v>
      </c>
      <c r="D21" s="30" t="s">
        <v>35</v>
      </c>
      <c r="E21" s="29" t="s">
        <v>155</v>
      </c>
      <c r="F21" s="29" t="s">
        <v>116</v>
      </c>
      <c r="G21" s="83">
        <v>40000</v>
      </c>
      <c r="H21" s="68">
        <v>0</v>
      </c>
      <c r="I21" s="44">
        <f t="shared" si="0"/>
        <v>40000</v>
      </c>
    </row>
    <row r="22" spans="1:9" s="4" customFormat="1" ht="45">
      <c r="A22" s="91"/>
      <c r="B22" s="41" t="s">
        <v>36</v>
      </c>
      <c r="C22" s="53">
        <v>3132</v>
      </c>
      <c r="D22" s="32" t="s">
        <v>37</v>
      </c>
      <c r="E22" s="33" t="s">
        <v>156</v>
      </c>
      <c r="F22" s="31" t="s">
        <v>117</v>
      </c>
      <c r="G22" s="83">
        <v>700</v>
      </c>
      <c r="H22" s="68">
        <v>0</v>
      </c>
      <c r="I22" s="44">
        <f t="shared" si="0"/>
        <v>700</v>
      </c>
    </row>
    <row r="23" spans="1:9" s="4" customFormat="1" ht="30">
      <c r="A23" s="91"/>
      <c r="B23" s="41" t="s">
        <v>36</v>
      </c>
      <c r="C23" s="53">
        <v>3132</v>
      </c>
      <c r="D23" s="32" t="s">
        <v>37</v>
      </c>
      <c r="E23" s="33" t="s">
        <v>156</v>
      </c>
      <c r="F23" s="31" t="s">
        <v>30</v>
      </c>
      <c r="G23" s="83">
        <v>1500</v>
      </c>
      <c r="H23" s="68">
        <v>0</v>
      </c>
      <c r="I23" s="44">
        <f t="shared" si="0"/>
        <v>1500</v>
      </c>
    </row>
    <row r="24" spans="1:9" s="4" customFormat="1" ht="30">
      <c r="A24" s="91"/>
      <c r="B24" s="30" t="s">
        <v>40</v>
      </c>
      <c r="C24" s="53">
        <v>3133</v>
      </c>
      <c r="D24" s="32" t="s">
        <v>37</v>
      </c>
      <c r="E24" s="34" t="s">
        <v>157</v>
      </c>
      <c r="F24" s="25" t="s">
        <v>169</v>
      </c>
      <c r="G24" s="83">
        <v>1900</v>
      </c>
      <c r="H24" s="68">
        <v>0</v>
      </c>
      <c r="I24" s="44">
        <f t="shared" si="0"/>
        <v>1900</v>
      </c>
    </row>
    <row r="25" spans="1:9" s="4" customFormat="1" ht="30">
      <c r="A25" s="91"/>
      <c r="B25" s="30" t="s">
        <v>41</v>
      </c>
      <c r="C25" s="53">
        <v>3134</v>
      </c>
      <c r="D25" s="32" t="s">
        <v>37</v>
      </c>
      <c r="E25" s="33" t="s">
        <v>158</v>
      </c>
      <c r="F25" s="25" t="s">
        <v>169</v>
      </c>
      <c r="G25" s="83">
        <v>5500</v>
      </c>
      <c r="H25" s="68">
        <v>0</v>
      </c>
      <c r="I25" s="44">
        <f t="shared" si="0"/>
        <v>5500</v>
      </c>
    </row>
    <row r="26" spans="1:9" s="4" customFormat="1" ht="28.5" customHeight="1">
      <c r="A26" s="91"/>
      <c r="B26" s="41" t="s">
        <v>39</v>
      </c>
      <c r="C26" s="60">
        <v>3140</v>
      </c>
      <c r="D26" s="61" t="s">
        <v>37</v>
      </c>
      <c r="E26" s="34" t="s">
        <v>159</v>
      </c>
      <c r="F26" s="42" t="s">
        <v>118</v>
      </c>
      <c r="G26" s="83">
        <v>5700</v>
      </c>
      <c r="H26" s="68">
        <v>0</v>
      </c>
      <c r="I26" s="44">
        <f t="shared" si="0"/>
        <v>5700</v>
      </c>
    </row>
    <row r="27" spans="1:9" s="4" customFormat="1" ht="28.5" customHeight="1">
      <c r="A27" s="91"/>
      <c r="B27" s="30" t="s">
        <v>46</v>
      </c>
      <c r="C27" s="17" t="s">
        <v>136</v>
      </c>
      <c r="D27" s="17" t="s">
        <v>47</v>
      </c>
      <c r="E27" s="25" t="s">
        <v>48</v>
      </c>
      <c r="F27" s="111" t="s">
        <v>49</v>
      </c>
      <c r="G27" s="83">
        <v>25700</v>
      </c>
      <c r="H27" s="68">
        <v>0</v>
      </c>
      <c r="I27" s="44">
        <f t="shared" si="0"/>
        <v>25700</v>
      </c>
    </row>
    <row r="28" spans="1:9" s="4" customFormat="1" ht="60">
      <c r="A28" s="91"/>
      <c r="B28" s="30" t="s">
        <v>50</v>
      </c>
      <c r="C28" s="17" t="s">
        <v>137</v>
      </c>
      <c r="D28" s="17" t="s">
        <v>47</v>
      </c>
      <c r="E28" s="25" t="s">
        <v>51</v>
      </c>
      <c r="F28" s="111"/>
      <c r="G28" s="83">
        <v>819500</v>
      </c>
      <c r="H28" s="68">
        <v>0</v>
      </c>
      <c r="I28" s="44">
        <f t="shared" si="0"/>
        <v>819500</v>
      </c>
    </row>
    <row r="29" spans="1:9" s="4" customFormat="1" ht="28.5" customHeight="1">
      <c r="A29" s="91"/>
      <c r="B29" s="30" t="s">
        <v>52</v>
      </c>
      <c r="C29" s="17" t="s">
        <v>138</v>
      </c>
      <c r="D29" s="17" t="s">
        <v>47</v>
      </c>
      <c r="E29" s="25" t="s">
        <v>53</v>
      </c>
      <c r="F29" s="111"/>
      <c r="G29" s="83">
        <v>195400</v>
      </c>
      <c r="H29" s="68">
        <v>0</v>
      </c>
      <c r="I29" s="44">
        <f t="shared" si="0"/>
        <v>195400</v>
      </c>
    </row>
    <row r="30" spans="1:9" s="4" customFormat="1" ht="30">
      <c r="A30" s="91"/>
      <c r="B30" s="30" t="s">
        <v>42</v>
      </c>
      <c r="C30" s="17" t="s">
        <v>139</v>
      </c>
      <c r="D30" s="17" t="s">
        <v>43</v>
      </c>
      <c r="E30" s="25" t="s">
        <v>44</v>
      </c>
      <c r="F30" s="25" t="s">
        <v>45</v>
      </c>
      <c r="G30" s="83">
        <v>35000</v>
      </c>
      <c r="H30" s="68">
        <v>0</v>
      </c>
      <c r="I30" s="44">
        <f t="shared" si="0"/>
        <v>35000</v>
      </c>
    </row>
    <row r="31" spans="1:9" s="4" customFormat="1" ht="30">
      <c r="A31" s="91"/>
      <c r="B31" s="30" t="s">
        <v>54</v>
      </c>
      <c r="C31" s="17" t="s">
        <v>140</v>
      </c>
      <c r="D31" s="17" t="s">
        <v>8</v>
      </c>
      <c r="E31" s="25" t="s">
        <v>160</v>
      </c>
      <c r="F31" s="25" t="s">
        <v>119</v>
      </c>
      <c r="G31" s="83">
        <v>50000</v>
      </c>
      <c r="H31" s="68">
        <v>0</v>
      </c>
      <c r="I31" s="44">
        <f t="shared" si="0"/>
        <v>50000</v>
      </c>
    </row>
    <row r="32" spans="1:9" s="4" customFormat="1" ht="45">
      <c r="A32" s="91"/>
      <c r="B32" s="30" t="s">
        <v>55</v>
      </c>
      <c r="C32" s="17" t="s">
        <v>141</v>
      </c>
      <c r="D32" s="17" t="s">
        <v>56</v>
      </c>
      <c r="E32" s="25" t="s">
        <v>57</v>
      </c>
      <c r="F32" s="42" t="s">
        <v>113</v>
      </c>
      <c r="G32" s="83">
        <v>86000</v>
      </c>
      <c r="H32" s="68">
        <v>0</v>
      </c>
      <c r="I32" s="44">
        <f t="shared" si="0"/>
        <v>86000</v>
      </c>
    </row>
    <row r="33" spans="1:9" s="4" customFormat="1" ht="45">
      <c r="A33" s="91"/>
      <c r="B33" s="30" t="s">
        <v>55</v>
      </c>
      <c r="C33" s="17" t="s">
        <v>141</v>
      </c>
      <c r="D33" s="17" t="s">
        <v>56</v>
      </c>
      <c r="E33" s="25" t="s">
        <v>57</v>
      </c>
      <c r="F33" s="42" t="s">
        <v>112</v>
      </c>
      <c r="G33" s="83">
        <v>64000</v>
      </c>
      <c r="H33" s="68">
        <v>0</v>
      </c>
      <c r="I33" s="44">
        <f t="shared" si="0"/>
        <v>64000</v>
      </c>
    </row>
    <row r="34" spans="1:9" s="4" customFormat="1" ht="30">
      <c r="A34" s="91"/>
      <c r="B34" s="30" t="s">
        <v>59</v>
      </c>
      <c r="C34" s="54">
        <v>8106</v>
      </c>
      <c r="D34" s="35" t="s">
        <v>7</v>
      </c>
      <c r="E34" s="103" t="s">
        <v>60</v>
      </c>
      <c r="F34" s="31" t="s">
        <v>61</v>
      </c>
      <c r="G34" s="83">
        <v>120000</v>
      </c>
      <c r="H34" s="68">
        <v>120000</v>
      </c>
      <c r="I34" s="44">
        <f t="shared" si="0"/>
        <v>240000</v>
      </c>
    </row>
    <row r="35" spans="1:9" s="4" customFormat="1" ht="30">
      <c r="A35" s="91"/>
      <c r="B35" s="30" t="s">
        <v>58</v>
      </c>
      <c r="C35" s="54">
        <v>8610</v>
      </c>
      <c r="D35" s="35" t="s">
        <v>21</v>
      </c>
      <c r="E35" s="36" t="s">
        <v>29</v>
      </c>
      <c r="F35" s="31" t="s">
        <v>120</v>
      </c>
      <c r="G35" s="83">
        <v>42000</v>
      </c>
      <c r="H35" s="68">
        <v>0</v>
      </c>
      <c r="I35" s="44">
        <f t="shared" si="0"/>
        <v>42000</v>
      </c>
    </row>
    <row r="36" spans="1:9" s="4" customFormat="1" ht="45">
      <c r="A36" s="91"/>
      <c r="B36" s="30" t="s">
        <v>107</v>
      </c>
      <c r="C36" s="54">
        <v>8610</v>
      </c>
      <c r="D36" s="35" t="s">
        <v>21</v>
      </c>
      <c r="E36" s="36" t="s">
        <v>29</v>
      </c>
      <c r="F36" s="31" t="s">
        <v>124</v>
      </c>
      <c r="G36" s="83">
        <v>60000</v>
      </c>
      <c r="H36" s="68">
        <v>0</v>
      </c>
      <c r="I36" s="44">
        <f t="shared" si="0"/>
        <v>60000</v>
      </c>
    </row>
    <row r="37" spans="1:9" s="4" customFormat="1" ht="28.5" customHeight="1">
      <c r="A37" s="91"/>
      <c r="B37" s="70" t="s">
        <v>108</v>
      </c>
      <c r="C37" s="78"/>
      <c r="D37" s="79"/>
      <c r="E37" s="80" t="s">
        <v>63</v>
      </c>
      <c r="F37" s="31"/>
      <c r="G37" s="93">
        <f>G38</f>
        <v>8685430</v>
      </c>
      <c r="H37" s="82">
        <f>H38</f>
        <v>490000</v>
      </c>
      <c r="I37" s="81">
        <f t="shared" si="0"/>
        <v>9175430</v>
      </c>
    </row>
    <row r="38" spans="1:9" s="28" customFormat="1" ht="28.5">
      <c r="A38" s="94"/>
      <c r="B38" s="57" t="s">
        <v>62</v>
      </c>
      <c r="C38" s="56"/>
      <c r="D38" s="37"/>
      <c r="E38" s="38" t="s">
        <v>63</v>
      </c>
      <c r="F38" s="39"/>
      <c r="G38" s="93">
        <f>SUM(G39:G43)</f>
        <v>8685430</v>
      </c>
      <c r="H38" s="93">
        <f>SUM(H39:H43)</f>
        <v>490000</v>
      </c>
      <c r="I38" s="93">
        <f>SUM(I39:I43)</f>
        <v>9175430</v>
      </c>
    </row>
    <row r="39" spans="1:9" s="52" customFormat="1" ht="75">
      <c r="A39" s="95"/>
      <c r="B39" s="65" t="s">
        <v>67</v>
      </c>
      <c r="C39" s="62" t="s">
        <v>142</v>
      </c>
      <c r="D39" s="62" t="s">
        <v>68</v>
      </c>
      <c r="E39" s="51" t="s">
        <v>161</v>
      </c>
      <c r="F39" s="63" t="s">
        <v>69</v>
      </c>
      <c r="G39" s="96">
        <v>4116330</v>
      </c>
      <c r="H39" s="83">
        <v>490000</v>
      </c>
      <c r="I39" s="64">
        <f t="shared" si="0"/>
        <v>4606330</v>
      </c>
    </row>
    <row r="40" spans="1:9" s="52" customFormat="1" ht="75">
      <c r="A40" s="95"/>
      <c r="B40" s="65" t="s">
        <v>67</v>
      </c>
      <c r="C40" s="62" t="s">
        <v>142</v>
      </c>
      <c r="D40" s="62" t="s">
        <v>68</v>
      </c>
      <c r="E40" s="51" t="s">
        <v>161</v>
      </c>
      <c r="F40" s="63" t="s">
        <v>38</v>
      </c>
      <c r="G40" s="96">
        <v>1296100</v>
      </c>
      <c r="H40" s="83">
        <v>0</v>
      </c>
      <c r="I40" s="64">
        <f t="shared" si="0"/>
        <v>1296100</v>
      </c>
    </row>
    <row r="41" spans="1:9" s="52" customFormat="1" ht="75">
      <c r="A41" s="95"/>
      <c r="B41" s="65" t="s">
        <v>67</v>
      </c>
      <c r="C41" s="62" t="s">
        <v>142</v>
      </c>
      <c r="D41" s="62" t="s">
        <v>68</v>
      </c>
      <c r="E41" s="51" t="s">
        <v>161</v>
      </c>
      <c r="F41" s="63" t="s">
        <v>129</v>
      </c>
      <c r="G41" s="96">
        <v>3024300</v>
      </c>
      <c r="H41" s="83"/>
      <c r="I41" s="64">
        <f t="shared" si="0"/>
        <v>3024300</v>
      </c>
    </row>
    <row r="42" spans="1:9" s="52" customFormat="1" ht="75">
      <c r="A42" s="95"/>
      <c r="B42" s="65" t="s">
        <v>67</v>
      </c>
      <c r="C42" s="62" t="s">
        <v>142</v>
      </c>
      <c r="D42" s="62" t="s">
        <v>68</v>
      </c>
      <c r="E42" s="51" t="s">
        <v>161</v>
      </c>
      <c r="F42" s="63" t="s">
        <v>130</v>
      </c>
      <c r="G42" s="96">
        <v>234400</v>
      </c>
      <c r="H42" s="83"/>
      <c r="I42" s="64">
        <f t="shared" si="0"/>
        <v>234400</v>
      </c>
    </row>
    <row r="43" spans="1:9" s="28" customFormat="1" ht="45">
      <c r="A43" s="94"/>
      <c r="B43" s="65" t="s">
        <v>64</v>
      </c>
      <c r="C43" s="62" t="s">
        <v>73</v>
      </c>
      <c r="D43" s="62" t="s">
        <v>65</v>
      </c>
      <c r="E43" s="51" t="s">
        <v>162</v>
      </c>
      <c r="F43" s="63" t="s">
        <v>66</v>
      </c>
      <c r="G43" s="96">
        <v>14300</v>
      </c>
      <c r="H43" s="83"/>
      <c r="I43" s="44">
        <f t="shared" si="0"/>
        <v>14300</v>
      </c>
    </row>
    <row r="44" spans="1:9" s="21" customFormat="1" ht="28.5">
      <c r="A44" s="92"/>
      <c r="B44" s="58" t="s">
        <v>70</v>
      </c>
      <c r="C44" s="55"/>
      <c r="D44" s="45"/>
      <c r="E44" s="46" t="s">
        <v>71</v>
      </c>
      <c r="F44" s="47"/>
      <c r="G44" s="82">
        <f>G45</f>
        <v>641000</v>
      </c>
      <c r="H44" s="82">
        <f>H45</f>
        <v>0</v>
      </c>
      <c r="I44" s="44">
        <f t="shared" si="0"/>
        <v>641000</v>
      </c>
    </row>
    <row r="45" spans="1:9" s="21" customFormat="1" ht="28.5">
      <c r="A45" s="92"/>
      <c r="B45" s="58" t="s">
        <v>109</v>
      </c>
      <c r="C45" s="55"/>
      <c r="D45" s="45"/>
      <c r="E45" s="46" t="s">
        <v>71</v>
      </c>
      <c r="F45" s="47"/>
      <c r="G45" s="82">
        <f>SUM(G46:G48)</f>
        <v>641000</v>
      </c>
      <c r="H45" s="82">
        <f>SUM(H46:H48)</f>
        <v>0</v>
      </c>
      <c r="I45" s="44">
        <f t="shared" si="0"/>
        <v>641000</v>
      </c>
    </row>
    <row r="46" spans="1:9" s="4" customFormat="1" ht="75">
      <c r="A46" s="91"/>
      <c r="B46" s="30" t="s">
        <v>76</v>
      </c>
      <c r="C46" s="41" t="s">
        <v>143</v>
      </c>
      <c r="D46" s="41" t="s">
        <v>77</v>
      </c>
      <c r="E46" s="19" t="s">
        <v>78</v>
      </c>
      <c r="F46" s="19" t="s">
        <v>79</v>
      </c>
      <c r="G46" s="83">
        <v>216000</v>
      </c>
      <c r="H46" s="67"/>
      <c r="I46" s="44">
        <f t="shared" si="0"/>
        <v>216000</v>
      </c>
    </row>
    <row r="47" spans="1:9" s="4" customFormat="1" ht="30">
      <c r="A47" s="91"/>
      <c r="B47" s="30" t="s">
        <v>80</v>
      </c>
      <c r="C47" s="41" t="s">
        <v>144</v>
      </c>
      <c r="D47" s="41" t="s">
        <v>81</v>
      </c>
      <c r="E47" s="19" t="s">
        <v>82</v>
      </c>
      <c r="F47" s="19" t="s">
        <v>165</v>
      </c>
      <c r="G47" s="83">
        <v>125000</v>
      </c>
      <c r="H47" s="67"/>
      <c r="I47" s="44">
        <f t="shared" si="0"/>
        <v>125000</v>
      </c>
    </row>
    <row r="48" spans="1:9" s="4" customFormat="1" ht="30">
      <c r="A48" s="91"/>
      <c r="B48" s="30" t="s">
        <v>72</v>
      </c>
      <c r="C48" s="41" t="s">
        <v>145</v>
      </c>
      <c r="D48" s="41" t="s">
        <v>73</v>
      </c>
      <c r="E48" s="19" t="s">
        <v>74</v>
      </c>
      <c r="F48" s="19" t="s">
        <v>75</v>
      </c>
      <c r="G48" s="83">
        <v>300000</v>
      </c>
      <c r="H48" s="67"/>
      <c r="I48" s="44">
        <f t="shared" si="0"/>
        <v>300000</v>
      </c>
    </row>
    <row r="49" spans="1:9" s="21" customFormat="1" ht="28.5">
      <c r="A49" s="92"/>
      <c r="B49" s="58" t="s">
        <v>110</v>
      </c>
      <c r="C49" s="55"/>
      <c r="D49" s="45"/>
      <c r="E49" s="46" t="s">
        <v>84</v>
      </c>
      <c r="F49" s="47"/>
      <c r="G49" s="82">
        <f aca="true" t="shared" si="1" ref="G49:I50">G50</f>
        <v>28000</v>
      </c>
      <c r="H49" s="82">
        <f t="shared" si="1"/>
        <v>0</v>
      </c>
      <c r="I49" s="82">
        <f t="shared" si="1"/>
        <v>28000</v>
      </c>
    </row>
    <row r="50" spans="1:9" s="21" customFormat="1" ht="28.5">
      <c r="A50" s="92"/>
      <c r="B50" s="58" t="s">
        <v>83</v>
      </c>
      <c r="C50" s="55"/>
      <c r="D50" s="45"/>
      <c r="E50" s="46" t="s">
        <v>84</v>
      </c>
      <c r="F50" s="47"/>
      <c r="G50" s="82">
        <f t="shared" si="1"/>
        <v>28000</v>
      </c>
      <c r="H50" s="82">
        <f t="shared" si="1"/>
        <v>0</v>
      </c>
      <c r="I50" s="82">
        <f t="shared" si="1"/>
        <v>28000</v>
      </c>
    </row>
    <row r="51" spans="1:9" s="4" customFormat="1" ht="45">
      <c r="A51" s="91"/>
      <c r="B51" s="30" t="s">
        <v>85</v>
      </c>
      <c r="C51" s="54">
        <v>3112</v>
      </c>
      <c r="D51" s="35" t="s">
        <v>37</v>
      </c>
      <c r="E51" s="36" t="s">
        <v>163</v>
      </c>
      <c r="F51" s="31" t="s">
        <v>164</v>
      </c>
      <c r="G51" s="83">
        <v>28000</v>
      </c>
      <c r="H51" s="67"/>
      <c r="I51" s="44">
        <f t="shared" si="0"/>
        <v>28000</v>
      </c>
    </row>
    <row r="52" spans="1:9" s="21" customFormat="1" ht="28.5">
      <c r="A52" s="92"/>
      <c r="B52" s="70" t="s">
        <v>111</v>
      </c>
      <c r="C52" s="71"/>
      <c r="D52" s="72"/>
      <c r="E52" s="48" t="s">
        <v>87</v>
      </c>
      <c r="F52" s="47"/>
      <c r="G52" s="93">
        <f>G53</f>
        <v>118700</v>
      </c>
      <c r="H52" s="93">
        <f>H53</f>
        <v>25000</v>
      </c>
      <c r="I52" s="93">
        <f>I53</f>
        <v>143700</v>
      </c>
    </row>
    <row r="53" spans="1:9" s="21" customFormat="1" ht="28.5">
      <c r="A53" s="92"/>
      <c r="B53" s="70" t="s">
        <v>86</v>
      </c>
      <c r="C53" s="71"/>
      <c r="D53" s="72"/>
      <c r="E53" s="48" t="s">
        <v>87</v>
      </c>
      <c r="F53" s="47"/>
      <c r="G53" s="93">
        <f>SUM(G54:G60)</f>
        <v>118700</v>
      </c>
      <c r="H53" s="93">
        <f>SUM(H54:H60)</f>
        <v>25000</v>
      </c>
      <c r="I53" s="93">
        <f>SUM(I54:I60)</f>
        <v>143700</v>
      </c>
    </row>
    <row r="54" spans="1:9" s="43" customFormat="1" ht="30">
      <c r="A54" s="97"/>
      <c r="B54" s="30" t="s">
        <v>100</v>
      </c>
      <c r="C54" s="41" t="s">
        <v>146</v>
      </c>
      <c r="D54" s="41" t="s">
        <v>101</v>
      </c>
      <c r="E54" s="33" t="s">
        <v>166</v>
      </c>
      <c r="F54" s="110" t="s">
        <v>91</v>
      </c>
      <c r="G54" s="96">
        <v>50000</v>
      </c>
      <c r="H54" s="98"/>
      <c r="I54" s="44">
        <f t="shared" si="0"/>
        <v>50000</v>
      </c>
    </row>
    <row r="55" spans="1:37" s="4" customFormat="1" ht="15" customHeight="1">
      <c r="A55" s="99"/>
      <c r="B55" s="30" t="s">
        <v>88</v>
      </c>
      <c r="C55" s="41" t="s">
        <v>147</v>
      </c>
      <c r="D55" s="41" t="s">
        <v>89</v>
      </c>
      <c r="E55" s="31" t="s">
        <v>90</v>
      </c>
      <c r="F55" s="110"/>
      <c r="G55" s="96">
        <v>12000</v>
      </c>
      <c r="H55" s="96">
        <v>10000</v>
      </c>
      <c r="I55" s="44">
        <f t="shared" si="0"/>
        <v>22000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</row>
    <row r="56" spans="1:37" s="4" customFormat="1" ht="15">
      <c r="A56" s="99"/>
      <c r="B56" s="30" t="s">
        <v>92</v>
      </c>
      <c r="C56" s="41" t="s">
        <v>148</v>
      </c>
      <c r="D56" s="41" t="s">
        <v>89</v>
      </c>
      <c r="E56" s="31" t="s">
        <v>93</v>
      </c>
      <c r="F56" s="110"/>
      <c r="G56" s="96">
        <v>400</v>
      </c>
      <c r="H56" s="98"/>
      <c r="I56" s="44">
        <f t="shared" si="0"/>
        <v>400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</row>
    <row r="57" spans="1:37" s="4" customFormat="1" ht="30">
      <c r="A57" s="99"/>
      <c r="B57" s="30" t="s">
        <v>94</v>
      </c>
      <c r="C57" s="42" t="s">
        <v>149</v>
      </c>
      <c r="D57" s="42" t="s">
        <v>95</v>
      </c>
      <c r="E57" s="33" t="s">
        <v>167</v>
      </c>
      <c r="F57" s="110"/>
      <c r="G57" s="96">
        <v>3000</v>
      </c>
      <c r="H57" s="98"/>
      <c r="I57" s="44">
        <f t="shared" si="0"/>
        <v>3000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</row>
    <row r="58" spans="1:9" s="43" customFormat="1" ht="15">
      <c r="A58" s="97"/>
      <c r="B58" s="30" t="s">
        <v>96</v>
      </c>
      <c r="C58" s="41" t="s">
        <v>150</v>
      </c>
      <c r="D58" s="41" t="s">
        <v>65</v>
      </c>
      <c r="E58" s="33" t="s">
        <v>97</v>
      </c>
      <c r="F58" s="110"/>
      <c r="G58" s="96">
        <v>1300</v>
      </c>
      <c r="H58" s="96">
        <v>15000</v>
      </c>
      <c r="I58" s="44">
        <f t="shared" si="0"/>
        <v>16300</v>
      </c>
    </row>
    <row r="59" spans="1:9" s="43" customFormat="1" ht="15">
      <c r="A59" s="97"/>
      <c r="B59" s="30" t="s">
        <v>98</v>
      </c>
      <c r="C59" s="41" t="s">
        <v>151</v>
      </c>
      <c r="D59" s="41" t="s">
        <v>99</v>
      </c>
      <c r="E59" s="33" t="s">
        <v>168</v>
      </c>
      <c r="F59" s="110"/>
      <c r="G59" s="96">
        <v>2000</v>
      </c>
      <c r="H59" s="98"/>
      <c r="I59" s="44">
        <f t="shared" si="0"/>
        <v>2000</v>
      </c>
    </row>
    <row r="60" spans="1:37" s="4" customFormat="1" ht="15">
      <c r="A60" s="99"/>
      <c r="B60" s="30" t="s">
        <v>102</v>
      </c>
      <c r="C60" s="42" t="s">
        <v>152</v>
      </c>
      <c r="D60" s="42" t="s">
        <v>103</v>
      </c>
      <c r="E60" s="33" t="s">
        <v>104</v>
      </c>
      <c r="F60" s="110"/>
      <c r="G60" s="96">
        <v>50000</v>
      </c>
      <c r="H60" s="98"/>
      <c r="I60" s="44">
        <f t="shared" si="0"/>
        <v>50000</v>
      </c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</row>
    <row r="61" spans="1:9" ht="33.75" customHeight="1">
      <c r="A61" s="88"/>
      <c r="B61" s="8"/>
      <c r="C61" s="8"/>
      <c r="D61" s="11"/>
      <c r="E61" s="7" t="s">
        <v>4</v>
      </c>
      <c r="F61" s="9"/>
      <c r="G61" s="69">
        <f>G52+G49+G44+G37+G15+G10</f>
        <v>11519330</v>
      </c>
      <c r="H61" s="69">
        <f>H52+H49+H44+H37+H15+H10</f>
        <v>635000</v>
      </c>
      <c r="I61" s="69">
        <f>I52+I49+I44+I37+I15+I10</f>
        <v>12154330</v>
      </c>
    </row>
    <row r="64" spans="1:9" s="77" customFormat="1" ht="18.75">
      <c r="A64" s="75"/>
      <c r="B64" s="75" t="s">
        <v>126</v>
      </c>
      <c r="C64" s="75"/>
      <c r="D64" s="75"/>
      <c r="E64" s="75"/>
      <c r="F64" s="75"/>
      <c r="G64" s="76"/>
      <c r="H64" s="75"/>
      <c r="I64" s="75"/>
    </row>
    <row r="65" spans="1:9" s="77" customFormat="1" ht="18.75">
      <c r="A65" s="75"/>
      <c r="B65" s="75" t="s">
        <v>127</v>
      </c>
      <c r="C65" s="75"/>
      <c r="D65" s="75"/>
      <c r="E65" s="75"/>
      <c r="F65" s="75"/>
      <c r="G65" s="75" t="s">
        <v>128</v>
      </c>
      <c r="H65" s="75"/>
      <c r="I65" s="75"/>
    </row>
    <row r="66" spans="1:9" s="77" customFormat="1" ht="18.75">
      <c r="A66" s="75"/>
      <c r="B66" s="75"/>
      <c r="C66" s="75"/>
      <c r="D66" s="75"/>
      <c r="E66" s="75"/>
      <c r="F66" s="75"/>
      <c r="G66" s="75"/>
      <c r="H66" s="75"/>
      <c r="I66" s="75"/>
    </row>
    <row r="67" spans="1:9" s="77" customFormat="1" ht="18.75">
      <c r="A67" s="75"/>
      <c r="B67" s="75"/>
      <c r="C67" s="75"/>
      <c r="D67" s="75"/>
      <c r="E67" s="75"/>
      <c r="F67" s="75"/>
      <c r="G67" s="75"/>
      <c r="H67" s="75"/>
      <c r="I67" s="75"/>
    </row>
    <row r="69" spans="2:9" ht="23.25" customHeight="1">
      <c r="B69" s="105" t="s">
        <v>9</v>
      </c>
      <c r="C69" s="105"/>
      <c r="D69" s="105"/>
      <c r="E69" s="105"/>
      <c r="F69" s="105"/>
      <c r="G69" s="105"/>
      <c r="H69" s="105"/>
      <c r="I69" s="105"/>
    </row>
    <row r="70" spans="2:16" ht="20.25" customHeight="1">
      <c r="B70" s="109" t="s">
        <v>13</v>
      </c>
      <c r="C70" s="109"/>
      <c r="D70" s="109"/>
      <c r="E70" s="109"/>
      <c r="F70" s="109"/>
      <c r="G70" s="109"/>
      <c r="H70" s="109"/>
      <c r="I70" s="109"/>
      <c r="J70" s="15"/>
      <c r="K70" s="15"/>
      <c r="L70" s="15"/>
      <c r="M70" s="15"/>
      <c r="N70" s="15"/>
      <c r="O70" s="15"/>
      <c r="P70" s="15"/>
    </row>
    <row r="71" spans="2:16" ht="20.25" customHeight="1">
      <c r="B71" s="104" t="s">
        <v>15</v>
      </c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</row>
    <row r="72" spans="2:16" ht="30.75" customHeight="1">
      <c r="B72" s="109" t="s">
        <v>14</v>
      </c>
      <c r="C72" s="109"/>
      <c r="D72" s="109"/>
      <c r="E72" s="109"/>
      <c r="F72" s="109"/>
      <c r="G72" s="109"/>
      <c r="H72" s="109"/>
      <c r="I72" s="109"/>
      <c r="J72" s="15"/>
      <c r="K72" s="15"/>
      <c r="L72" s="15"/>
      <c r="M72" s="15"/>
      <c r="N72" s="15"/>
      <c r="O72" s="15"/>
      <c r="P72" s="15"/>
    </row>
    <row r="73" spans="2:16" ht="21" customHeight="1">
      <c r="B73" s="104" t="s">
        <v>16</v>
      </c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</row>
  </sheetData>
  <sheetProtection/>
  <mergeCells count="10">
    <mergeCell ref="B73:P73"/>
    <mergeCell ref="B69:I69"/>
    <mergeCell ref="G1:I1"/>
    <mergeCell ref="B6:I6"/>
    <mergeCell ref="B70:I70"/>
    <mergeCell ref="B72:I72"/>
    <mergeCell ref="B71:P71"/>
    <mergeCell ref="F18:F19"/>
    <mergeCell ref="F27:F29"/>
    <mergeCell ref="F54:F60"/>
  </mergeCells>
  <printOptions/>
  <pageMargins left="0.7086614173228347" right="0.5118110236220472" top="0.984251968503937" bottom="0.6299212598425197" header="0.35433070866141736" footer="0.35433070866141736"/>
  <pageSetup fitToHeight="3" horizontalDpi="600" verticalDpi="600" orientation="landscape" paperSize="9" scale="58" r:id="rId1"/>
  <headerFooter alignWithMargins="0">
    <oddFooter>&amp;R&amp;P</oddFooter>
  </headerFooter>
  <rowBreaks count="1" manualBreakCount="1">
    <brk id="43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2016-12-14T08:31:35Z</cp:lastPrinted>
  <dcterms:created xsi:type="dcterms:W3CDTF">2014-01-17T10:52:16Z</dcterms:created>
  <dcterms:modified xsi:type="dcterms:W3CDTF">2016-12-14T08:34:50Z</dcterms:modified>
  <cp:category/>
  <cp:version/>
  <cp:contentType/>
  <cp:contentStatus/>
</cp:coreProperties>
</file>